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598" activeTab="0"/>
  </bookViews>
  <sheets>
    <sheet name="РАСЧЕТ ПОКАЗАТЕЛЕЙ" sheetId="1" r:id="rId1"/>
    <sheet name="ИСХОДНЫЕ ДАННЫЕ" sheetId="2" r:id="rId2"/>
  </sheets>
  <definedNames>
    <definedName name="_xlnm.Print_Titles" localSheetId="1">'ИСХОДНЫЕ ДАННЫЕ'!$14:$15</definedName>
    <definedName name="_xlnm.Print_Area" localSheetId="1">'ИСХОДНЫЕ ДАННЫЕ'!$A$1:$FG$23</definedName>
  </definedNames>
  <calcPr fullCalcOnLoad="1"/>
</workbook>
</file>

<file path=xl/sharedStrings.xml><?xml version="1.0" encoding="utf-8"?>
<sst xmlns="http://schemas.openxmlformats.org/spreadsheetml/2006/main" count="77" uniqueCount="71">
  <si>
    <t>№</t>
  </si>
  <si>
    <t>Наименование показателя</t>
  </si>
  <si>
    <t>Приложение</t>
  </si>
  <si>
    <t>к Методике расчета плановых и фактических показателей</t>
  </si>
  <si>
    <t>надежности и качества услуг по транспортировке газа</t>
  </si>
  <si>
    <t>по газораспределительным сетям</t>
  </si>
  <si>
    <t>(рекомендуемый образец)</t>
  </si>
  <si>
    <t>январь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</si>
  <si>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</si>
  <si>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</si>
  <si>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</si>
  <si>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</si>
  <si>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</si>
  <si>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</si>
  <si>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</si>
  <si>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</si>
  <si>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</si>
  <si>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</si>
  <si>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</si>
  <si>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</si>
  <si>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Среднемесячное количество точек подключения потребителей услуг к газораспределительным сетям в течение периода регулирования</t>
  </si>
  <si>
    <t>Т А Б Л И Ц А</t>
  </si>
  <si>
    <t>исходных данных для расчета плановых и фактических показателей надежности и качества услуг</t>
  </si>
  <si>
    <t xml:space="preserve">по транспортировке газа по газораспределительным сетям за </t>
  </si>
  <si>
    <t xml:space="preserve"> год</t>
  </si>
  <si>
    <t xml:space="preserve">в отношении </t>
  </si>
  <si>
    <t>(наименование газораспределительной организации)</t>
  </si>
  <si>
    <t>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</si>
  <si>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Общая продолжительность оказания услуг в течение периода регулирования в i-ой точке подключения в соответствии с договорами, заключенными между газораспределительной организацией и потребителями газа, на оказание услуг по транспортировке газа по газораспределительным сетям</t>
  </si>
  <si>
    <t>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</si>
  <si>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Количество газа, поставляемого по газораспределительным сетям в i-ой точке подключения, определяется в соответствии с договорами, заключенными между газораспределительной организацией и потребителями газа, на поставку газа</t>
  </si>
  <si>
    <t>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газораспределительной организацией в технических условиях на подключение</t>
  </si>
  <si>
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</t>
  </si>
  <si>
    <t>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</si>
  <si>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Сумма данных позиции 1 Исходных данных</t>
  </si>
  <si>
    <t>Источник данных</t>
  </si>
  <si>
    <r>
      <t xml:space="preserve">количество прекращений и ограничений транспортировки газа в i-ой точке подключения потребителей услуг к газораспределительной сети </t>
    </r>
    <r>
      <rPr>
        <b/>
        <sz val="12"/>
        <rFont val="Times New Roman"/>
        <family val="1"/>
      </rPr>
      <t>Nпр</t>
    </r>
  </si>
  <si>
    <r>
      <t xml:space="preserve"> среднемесячное количество точек подключения потребителей услуг к газораспределительным сетям в течение периода регулирования </t>
    </r>
    <r>
      <rPr>
        <b/>
        <sz val="12"/>
        <rFont val="Times New Roman"/>
        <family val="1"/>
      </rPr>
      <t>Nпу</t>
    </r>
  </si>
  <si>
    <t>Величина показателя</t>
  </si>
  <si>
    <r>
      <t xml:space="preserve">к продолжительность прекращений и ограничений транспортировки газа в течение периода регулирования в i-ой точке подключения потребителей услуг
</t>
    </r>
    <r>
      <rPr>
        <b/>
        <sz val="12"/>
        <rFont val="Times New Roman"/>
        <family val="1"/>
      </rPr>
      <t>Тпр</t>
    </r>
  </si>
  <si>
    <t>Сумма данных в позиции 3
Исходных данных</t>
  </si>
  <si>
    <t xml:space="preserve">сумма данных в позиции 4
Исходных данных
</t>
  </si>
  <si>
    <r>
      <t xml:space="preserve">  общая продолжительность оказания услуг в течение периода регулирования в i-ой точке подключения в соответствии с договорами </t>
    </r>
    <r>
      <rPr>
        <b/>
        <sz val="12"/>
        <rFont val="Times New Roman"/>
        <family val="1"/>
      </rPr>
      <t>Тпу</t>
    </r>
  </si>
  <si>
    <r>
      <t xml:space="preserve"> Фактический показатель продолжительности прекращений транспортировки газа по газораспределительным сетям </t>
    </r>
    <r>
      <rPr>
        <b/>
        <sz val="14"/>
        <rFont val="Times New Roman"/>
        <family val="1"/>
      </rPr>
      <t>Пнв</t>
    </r>
  </si>
  <si>
    <r>
      <t xml:space="preserve"> Фактический показатель количества прекращений транспортировки газа </t>
    </r>
    <r>
      <rPr>
        <b/>
        <sz val="14"/>
        <rFont val="Times New Roman"/>
        <family val="1"/>
      </rPr>
      <t>Пнк</t>
    </r>
  </si>
  <si>
    <r>
      <t xml:space="preserve">количество недопоставленного газа в течение периода регулирования в результате прекращений и ограничений транспортировки </t>
    </r>
    <r>
      <rPr>
        <b/>
        <sz val="12"/>
        <rFont val="Times New Roman"/>
        <family val="1"/>
      </rPr>
      <t>Qпр</t>
    </r>
  </si>
  <si>
    <t>сумма данных в позиции 5
Исходных данных</t>
  </si>
  <si>
    <t xml:space="preserve">сумма данных в позиции 6 
Исходных данных
</t>
  </si>
  <si>
    <t xml:space="preserve">среднее арифметическое значение позиции 2 Исходных данных
</t>
  </si>
  <si>
    <t>сумма данных в позиции 8
Исходных данных</t>
  </si>
  <si>
    <t>сумма данных в позиции 7
Исходных данных</t>
  </si>
  <si>
    <t>№ Формулы</t>
  </si>
  <si>
    <t>Фактический показатель качества услуг 
Ккач</t>
  </si>
  <si>
    <t>Фактический показатель надежности оказываемых услуг Кнад</t>
  </si>
  <si>
    <t xml:space="preserve"> Коэффициент, корректирующий необходимую валовую выручку газораспределительной организации от оказания услуг по транспортировке газа по газораспределительным сетям с учетом надежности и качества оказываемых услуг в году КНК
</t>
  </si>
  <si>
    <r>
      <t xml:space="preserve">количество обращений потребителей услуг в течение периода регулирования по поводу отклонения давления в i-ой точке подключения потребителей услуг </t>
    </r>
    <r>
      <rPr>
        <b/>
        <sz val="14"/>
        <rFont val="Times New Roman"/>
        <family val="1"/>
      </rPr>
      <t>Nд</t>
    </r>
  </si>
  <si>
    <r>
      <t xml:space="preserve">   максимальное количество газа, поставляемого по газораспределительным сетям в i-ой точке подключения, определяется в соответствии с договорами, заключенными между ГРО и потребителями газа, на поставку газа </t>
    </r>
    <r>
      <rPr>
        <b/>
        <sz val="12"/>
        <rFont val="Times New Roman"/>
        <family val="1"/>
      </rPr>
      <t>Q</t>
    </r>
  </si>
  <si>
    <r>
      <t xml:space="preserve"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</t>
    </r>
    <r>
      <rPr>
        <b/>
        <sz val="14"/>
        <rFont val="Times New Roman"/>
        <family val="1"/>
      </rPr>
      <t>Nфх</t>
    </r>
  </si>
  <si>
    <r>
      <t xml:space="preserve">Коэффициент отклонения фактического значения обобщенного показателя уровня надежности и качества услуг от его планового значения </t>
    </r>
    <r>
      <rPr>
        <b/>
        <sz val="12"/>
        <rFont val="Times New Roman"/>
        <family val="1"/>
      </rPr>
      <t>Коткл</t>
    </r>
  </si>
  <si>
    <t>Фактический показатель количества недопоставленного газа Пно</t>
  </si>
  <si>
    <t>Фактический показатель обеспечения давления 
 Пкд</t>
  </si>
  <si>
    <t>Фактический показатель соответствия характеристик газа Пкфх</t>
  </si>
  <si>
    <t>ВСЕГО за ГОД</t>
  </si>
  <si>
    <t>ПЛАНОВЫЙ Обобщенный показатель надежности и качества оказываемых услуг</t>
  </si>
  <si>
    <t>ФАКТИЧЕСКИЙ Обобщенный показатель надежности и качества оказываемых услуг</t>
  </si>
  <si>
    <r>
      <t xml:space="preserve">Максимальный процент корректировки </t>
    </r>
    <r>
      <rPr>
        <b/>
        <sz val="12"/>
        <rFont val="Times New Roman"/>
        <family val="1"/>
      </rPr>
      <t>Пкор</t>
    </r>
  </si>
  <si>
    <t>ООО "Коминтех"</t>
  </si>
  <si>
    <t>Директор ООО "Коминтех"                            А.В. Немцев</t>
  </si>
  <si>
    <t>Директор ООО "Коминтех"                                                 А.В. Немцев</t>
  </si>
  <si>
    <t>РАСЧЕТ фактических значений показателей надежности и качества услуг по транспортировке газа по газораспределительным сетям газораспределительных организаций Саратовской области за 2022 год</t>
  </si>
  <si>
    <t>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</si>
</sst>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="85" zoomScaleNormal="85" zoomScalePageLayoutView="0" workbookViewId="0" topLeftCell="A10">
      <selection activeCell="E10" sqref="E10"/>
    </sheetView>
  </sheetViews>
  <sheetFormatPr defaultColWidth="9.00390625" defaultRowHeight="12.75"/>
  <cols>
    <col min="1" max="1" width="9.125" style="13" customWidth="1"/>
    <col min="2" max="2" width="14.25390625" style="11" customWidth="1"/>
    <col min="3" max="3" width="44.875" style="13" customWidth="1"/>
    <col min="4" max="4" width="24.125" style="13" customWidth="1"/>
    <col min="5" max="5" width="16.625" style="13" customWidth="1"/>
    <col min="6" max="16384" width="9.125" style="13" customWidth="1"/>
  </cols>
  <sheetData>
    <row r="2" spans="2:5" ht="92.25" customHeight="1">
      <c r="B2" s="31" t="s">
        <v>69</v>
      </c>
      <c r="C2" s="31"/>
      <c r="D2" s="31"/>
      <c r="E2" s="31"/>
    </row>
    <row r="3" spans="2:5" ht="28.5" customHeight="1">
      <c r="B3" s="32" t="s">
        <v>66</v>
      </c>
      <c r="C3" s="32"/>
      <c r="D3" s="32"/>
      <c r="E3" s="32"/>
    </row>
    <row r="4" spans="1:5" ht="48" customHeight="1">
      <c r="A4" s="14"/>
      <c r="B4" s="21" t="s">
        <v>51</v>
      </c>
      <c r="C4" s="21" t="s">
        <v>1</v>
      </c>
      <c r="D4" s="21" t="s">
        <v>35</v>
      </c>
      <c r="E4" s="21" t="s">
        <v>38</v>
      </c>
    </row>
    <row r="5" spans="2:5" ht="57.75" customHeight="1">
      <c r="B5" s="21">
        <v>1</v>
      </c>
      <c r="C5" s="33" t="s">
        <v>44</v>
      </c>
      <c r="D5" s="33"/>
      <c r="E5" s="16">
        <f>IF(E6&gt;E7,0,E6/E7)</f>
        <v>0</v>
      </c>
    </row>
    <row r="6" spans="2:5" ht="64.5" customHeight="1">
      <c r="B6" s="21"/>
      <c r="C6" s="15" t="s">
        <v>36</v>
      </c>
      <c r="D6" s="15" t="s">
        <v>34</v>
      </c>
      <c r="E6" s="17">
        <f>'ИСХОДНЫЕ ДАННЫЕ'!FH16</f>
        <v>0</v>
      </c>
    </row>
    <row r="7" spans="2:5" ht="57.75" customHeight="1">
      <c r="B7" s="21"/>
      <c r="C7" s="15" t="s">
        <v>37</v>
      </c>
      <c r="D7" s="15" t="s">
        <v>48</v>
      </c>
      <c r="E7" s="18">
        <f>'ИСХОДНЫЕ ДАННЫЕ'!FH17</f>
        <v>21</v>
      </c>
    </row>
    <row r="8" spans="2:5" ht="37.5" customHeight="1">
      <c r="B8" s="21">
        <v>2</v>
      </c>
      <c r="C8" s="33" t="s">
        <v>43</v>
      </c>
      <c r="D8" s="33"/>
      <c r="E8" s="16">
        <f>E9/E10</f>
        <v>0</v>
      </c>
    </row>
    <row r="9" spans="2:5" ht="66.75">
      <c r="B9" s="21"/>
      <c r="C9" s="15" t="s">
        <v>39</v>
      </c>
      <c r="D9" s="15" t="s">
        <v>40</v>
      </c>
      <c r="E9" s="17">
        <f>'ИСХОДНЫЕ ДАННЫЕ'!FH18</f>
        <v>0</v>
      </c>
    </row>
    <row r="10" spans="2:5" ht="41.25">
      <c r="B10" s="21"/>
      <c r="C10" s="15" t="s">
        <v>42</v>
      </c>
      <c r="D10" s="15" t="s">
        <v>41</v>
      </c>
      <c r="E10" s="18">
        <f>'ИСХОДНЫЕ ДАННЫЕ'!FH19</f>
        <v>183960</v>
      </c>
    </row>
    <row r="11" spans="2:5" ht="29.25" customHeight="1">
      <c r="B11" s="21">
        <v>3</v>
      </c>
      <c r="C11" s="33" t="s">
        <v>59</v>
      </c>
      <c r="D11" s="33"/>
      <c r="E11" s="16">
        <f>E12/E13</f>
        <v>0</v>
      </c>
    </row>
    <row r="12" spans="2:5" ht="41.25">
      <c r="B12" s="21"/>
      <c r="C12" s="15" t="s">
        <v>45</v>
      </c>
      <c r="D12" s="15" t="s">
        <v>46</v>
      </c>
      <c r="E12" s="17">
        <f>'ИСХОДНЫЕ ДАННЫЕ'!FH20</f>
        <v>0</v>
      </c>
    </row>
    <row r="13" spans="2:5" ht="66.75">
      <c r="B13" s="21"/>
      <c r="C13" s="15" t="s">
        <v>56</v>
      </c>
      <c r="D13" s="15" t="s">
        <v>47</v>
      </c>
      <c r="E13" s="18">
        <f>'ИСХОДНЫЕ ДАННЫЕ'!FH21</f>
        <v>5762</v>
      </c>
    </row>
    <row r="14" spans="2:5" ht="48.75" customHeight="1">
      <c r="B14" s="23">
        <v>4</v>
      </c>
      <c r="C14" s="28" t="s">
        <v>53</v>
      </c>
      <c r="D14" s="29"/>
      <c r="E14" s="19">
        <f>1-(0.8*E5+0.1*E8+0.1*E11)</f>
        <v>1</v>
      </c>
    </row>
    <row r="15" spans="2:5" ht="62.25" customHeight="1">
      <c r="B15" s="21">
        <v>5</v>
      </c>
      <c r="C15" s="33" t="s">
        <v>60</v>
      </c>
      <c r="D15" s="33"/>
      <c r="E15" s="16">
        <f>IF(E16&gt;E17,0,E16/E17)</f>
        <v>0</v>
      </c>
    </row>
    <row r="16" spans="2:5" ht="57">
      <c r="B16" s="21"/>
      <c r="C16" s="15" t="s">
        <v>55</v>
      </c>
      <c r="D16" s="15" t="s">
        <v>50</v>
      </c>
      <c r="E16" s="17">
        <f>'ИСХОДНЫЕ ДАННЫЕ'!FH24</f>
        <v>0</v>
      </c>
    </row>
    <row r="17" spans="2:5" ht="51">
      <c r="B17" s="21"/>
      <c r="C17" s="15" t="s">
        <v>37</v>
      </c>
      <c r="D17" s="15" t="s">
        <v>48</v>
      </c>
      <c r="E17" s="18">
        <f>'ИСХОДНЫЕ ДАННЫЕ'!FH17</f>
        <v>21</v>
      </c>
    </row>
    <row r="18" spans="2:5" ht="40.5" customHeight="1">
      <c r="B18" s="21">
        <v>6</v>
      </c>
      <c r="C18" s="33" t="s">
        <v>61</v>
      </c>
      <c r="D18" s="33"/>
      <c r="E18" s="16">
        <f>IF(E19&gt;E20,0,E19/E20)</f>
        <v>0</v>
      </c>
    </row>
    <row r="19" spans="2:5" ht="69.75">
      <c r="B19" s="21"/>
      <c r="C19" s="15" t="s">
        <v>57</v>
      </c>
      <c r="D19" s="15" t="s">
        <v>49</v>
      </c>
      <c r="E19" s="18">
        <f>'ИСХОДНЫЕ ДАННЫЕ'!FH23</f>
        <v>0</v>
      </c>
    </row>
    <row r="20" spans="2:5" ht="51">
      <c r="B20" s="21"/>
      <c r="C20" s="15" t="s">
        <v>37</v>
      </c>
      <c r="D20" s="15" t="s">
        <v>48</v>
      </c>
      <c r="E20" s="18">
        <f>'ИСХОДНЫЕ ДАННЫЕ'!FH17</f>
        <v>21</v>
      </c>
    </row>
    <row r="21" spans="2:5" ht="44.25" customHeight="1">
      <c r="B21" s="23">
        <v>7</v>
      </c>
      <c r="C21" s="28" t="s">
        <v>52</v>
      </c>
      <c r="D21" s="29"/>
      <c r="E21" s="19">
        <f>1-(0.9*E15+0.1*E18)</f>
        <v>1</v>
      </c>
    </row>
    <row r="22" spans="2:5" ht="66" customHeight="1">
      <c r="B22" s="23">
        <v>10</v>
      </c>
      <c r="C22" s="28" t="s">
        <v>64</v>
      </c>
      <c r="D22" s="29"/>
      <c r="E22" s="20">
        <f>0.7*E14+0.3*E21</f>
        <v>1</v>
      </c>
    </row>
    <row r="23" spans="2:5" ht="66" customHeight="1" hidden="1">
      <c r="B23" s="23"/>
      <c r="C23" s="28" t="s">
        <v>63</v>
      </c>
      <c r="D23" s="29"/>
      <c r="E23" s="20">
        <v>1</v>
      </c>
    </row>
    <row r="24" spans="2:5" ht="114" customHeight="1" hidden="1">
      <c r="B24" s="22"/>
      <c r="C24" s="30" t="s">
        <v>54</v>
      </c>
      <c r="D24" s="30"/>
      <c r="E24" s="21">
        <f>E25*E26</f>
        <v>0</v>
      </c>
    </row>
    <row r="25" spans="2:5" ht="62.25" customHeight="1" hidden="1">
      <c r="B25" s="21"/>
      <c r="C25" s="34" t="s">
        <v>58</v>
      </c>
      <c r="D25" s="35"/>
      <c r="E25" s="12">
        <f>IF(E22&gt;=E23,0,1)</f>
        <v>0</v>
      </c>
    </row>
    <row r="26" spans="2:5" ht="44.25" customHeight="1" hidden="1">
      <c r="B26" s="21"/>
      <c r="C26" s="36" t="s">
        <v>65</v>
      </c>
      <c r="D26" s="36"/>
      <c r="E26" s="24">
        <v>0.005</v>
      </c>
    </row>
    <row r="28" spans="2:5" ht="18.75">
      <c r="B28" s="31" t="s">
        <v>67</v>
      </c>
      <c r="C28" s="31"/>
      <c r="D28" s="31"/>
      <c r="E28" s="31"/>
    </row>
  </sheetData>
  <sheetProtection/>
  <mergeCells count="15">
    <mergeCell ref="B28:E28"/>
    <mergeCell ref="C25:D25"/>
    <mergeCell ref="C26:D26"/>
    <mergeCell ref="C23:D23"/>
    <mergeCell ref="C15:D15"/>
    <mergeCell ref="C18:D18"/>
    <mergeCell ref="C21:D21"/>
    <mergeCell ref="C22:D22"/>
    <mergeCell ref="C14:D14"/>
    <mergeCell ref="C24:D24"/>
    <mergeCell ref="B2:E2"/>
    <mergeCell ref="B3:E3"/>
    <mergeCell ref="C5:D5"/>
    <mergeCell ref="C8:D8"/>
    <mergeCell ref="C11:D1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SheetLayoutView="100" zoomScalePageLayoutView="0" workbookViewId="0" topLeftCell="A5">
      <selection activeCell="HO19" sqref="HO19"/>
    </sheetView>
  </sheetViews>
  <sheetFormatPr defaultColWidth="0.875" defaultRowHeight="12.75"/>
  <cols>
    <col min="1" max="3" width="0.875" style="2" customWidth="1"/>
    <col min="4" max="4" width="0.6171875" style="2" customWidth="1"/>
    <col min="5" max="6" width="0.875" style="2" hidden="1" customWidth="1"/>
    <col min="7" max="54" width="0.875" style="2" customWidth="1"/>
    <col min="55" max="55" width="0.12890625" style="2" customWidth="1"/>
    <col min="56" max="59" width="0.875" style="2" customWidth="1"/>
    <col min="60" max="60" width="0.6171875" style="2" customWidth="1"/>
    <col min="61" max="61" width="0.875" style="2" hidden="1" customWidth="1"/>
    <col min="62" max="68" width="0.875" style="2" customWidth="1"/>
    <col min="69" max="69" width="0.6171875" style="2" customWidth="1"/>
    <col min="70" max="70" width="0.875" style="2" hidden="1" customWidth="1"/>
    <col min="71" max="77" width="0.875" style="2" customWidth="1"/>
    <col min="78" max="78" width="0.875" style="2" hidden="1" customWidth="1"/>
    <col min="79" max="81" width="0.875" style="2" customWidth="1"/>
    <col min="82" max="82" width="0.875" style="2" hidden="1" customWidth="1"/>
    <col min="83" max="89" width="0.875" style="2" customWidth="1"/>
    <col min="90" max="90" width="0.875" style="2" hidden="1" customWidth="1"/>
    <col min="91" max="95" width="0.875" style="2" customWidth="1"/>
    <col min="96" max="96" width="0.12890625" style="2" customWidth="1"/>
    <col min="97" max="97" width="0.875" style="2" customWidth="1"/>
    <col min="98" max="98" width="0.74609375" style="2" customWidth="1"/>
    <col min="99" max="99" width="0.875" style="2" hidden="1" customWidth="1"/>
    <col min="100" max="103" width="0.875" style="2" customWidth="1"/>
    <col min="104" max="104" width="0.74609375" style="2" customWidth="1"/>
    <col min="105" max="105" width="0.875" style="2" hidden="1" customWidth="1"/>
    <col min="106" max="107" width="0.875" style="2" customWidth="1"/>
    <col min="108" max="108" width="0.875" style="2" hidden="1" customWidth="1"/>
    <col min="109" max="113" width="0.875" style="2" customWidth="1"/>
    <col min="114" max="114" width="0.74609375" style="2" customWidth="1"/>
    <col min="115" max="116" width="0.875" style="2" hidden="1" customWidth="1"/>
    <col min="117" max="122" width="0.875" style="2" customWidth="1"/>
    <col min="123" max="123" width="0.2421875" style="2" customWidth="1"/>
    <col min="124" max="124" width="0.875" style="2" hidden="1" customWidth="1"/>
    <col min="125" max="152" width="0.875" style="2" customWidth="1"/>
    <col min="153" max="153" width="0.875" style="2" hidden="1" customWidth="1"/>
    <col min="154" max="161" width="0.875" style="2" customWidth="1"/>
    <col min="162" max="162" width="0.74609375" style="2" customWidth="1"/>
    <col min="163" max="163" width="0.6171875" style="2" hidden="1" customWidth="1"/>
    <col min="164" max="164" width="7.375" style="2" customWidth="1"/>
    <col min="165" max="16384" width="0.875" style="2" customWidth="1"/>
  </cols>
  <sheetData>
    <row r="1" ht="12.75">
      <c r="DF1" s="2" t="s">
        <v>2</v>
      </c>
    </row>
    <row r="2" ht="12.75">
      <c r="DF2" s="2" t="s">
        <v>3</v>
      </c>
    </row>
    <row r="3" ht="12.75">
      <c r="DF3" s="2" t="s">
        <v>4</v>
      </c>
    </row>
    <row r="4" ht="12.75">
      <c r="DF4" s="2" t="s">
        <v>5</v>
      </c>
    </row>
    <row r="5" ht="15" customHeight="1"/>
    <row r="6" spans="163:164" s="1" customFormat="1" ht="15">
      <c r="FG6" s="3" t="s">
        <v>6</v>
      </c>
      <c r="FH6" s="2"/>
    </row>
    <row r="7" ht="21" customHeight="1"/>
    <row r="8" spans="1:164" s="7" customFormat="1" ht="15.75">
      <c r="A8" s="38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25"/>
    </row>
    <row r="9" spans="1:164" s="7" customFormat="1" ht="15.75">
      <c r="A9" s="38" t="s">
        <v>22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25"/>
    </row>
    <row r="10" spans="1:164" s="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DG10" s="8" t="s">
        <v>23</v>
      </c>
      <c r="DH10" s="39" t="s">
        <v>70</v>
      </c>
      <c r="DI10" s="39"/>
      <c r="DJ10" s="39"/>
      <c r="DK10" s="39"/>
      <c r="DL10" s="39"/>
      <c r="DM10" s="39"/>
      <c r="DN10" s="39"/>
      <c r="DO10" s="39"/>
      <c r="DP10" s="7" t="s">
        <v>24</v>
      </c>
      <c r="FH10" s="25"/>
    </row>
    <row r="11" spans="59:164" s="9" customFormat="1" ht="15.75">
      <c r="BG11" s="10" t="s">
        <v>25</v>
      </c>
      <c r="BH11" s="40" t="s">
        <v>66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FH11" s="26"/>
    </row>
    <row r="12" spans="60:119" ht="13.5" customHeight="1">
      <c r="BH12" s="41" t="s">
        <v>26</v>
      </c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</row>
    <row r="13" ht="21" customHeight="1"/>
    <row r="14" spans="1:164" s="4" customFormat="1" ht="13.5" customHeight="1">
      <c r="A14" s="43" t="s">
        <v>0</v>
      </c>
      <c r="B14" s="44"/>
      <c r="C14" s="44"/>
      <c r="D14" s="44"/>
      <c r="E14" s="44"/>
      <c r="F14" s="45"/>
      <c r="G14" s="43" t="s">
        <v>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5"/>
      <c r="BD14" s="50" t="s">
        <v>8</v>
      </c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2"/>
      <c r="FH14" s="54" t="s">
        <v>62</v>
      </c>
    </row>
    <row r="15" spans="1:164" s="4" customFormat="1" ht="13.5" customHeight="1">
      <c r="A15" s="46"/>
      <c r="B15" s="47"/>
      <c r="C15" s="47"/>
      <c r="D15" s="47"/>
      <c r="E15" s="47"/>
      <c r="F15" s="48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  <c r="BD15" s="53" t="s">
        <v>7</v>
      </c>
      <c r="BE15" s="53"/>
      <c r="BF15" s="53"/>
      <c r="BG15" s="53"/>
      <c r="BH15" s="53"/>
      <c r="BI15" s="53"/>
      <c r="BJ15" s="53"/>
      <c r="BK15" s="53"/>
      <c r="BL15" s="53"/>
      <c r="BM15" s="53" t="s">
        <v>9</v>
      </c>
      <c r="BN15" s="53"/>
      <c r="BO15" s="53"/>
      <c r="BP15" s="53"/>
      <c r="BQ15" s="53"/>
      <c r="BR15" s="53"/>
      <c r="BS15" s="53"/>
      <c r="BT15" s="53"/>
      <c r="BU15" s="53"/>
      <c r="BV15" s="53" t="s">
        <v>10</v>
      </c>
      <c r="BW15" s="53"/>
      <c r="BX15" s="53"/>
      <c r="BY15" s="53"/>
      <c r="BZ15" s="53"/>
      <c r="CA15" s="53"/>
      <c r="CB15" s="53"/>
      <c r="CC15" s="53"/>
      <c r="CD15" s="53"/>
      <c r="CE15" s="53" t="s">
        <v>11</v>
      </c>
      <c r="CF15" s="53"/>
      <c r="CG15" s="53"/>
      <c r="CH15" s="53"/>
      <c r="CI15" s="53"/>
      <c r="CJ15" s="53"/>
      <c r="CK15" s="53"/>
      <c r="CL15" s="53"/>
      <c r="CM15" s="53"/>
      <c r="CN15" s="53" t="s">
        <v>12</v>
      </c>
      <c r="CO15" s="53"/>
      <c r="CP15" s="53"/>
      <c r="CQ15" s="53"/>
      <c r="CR15" s="53"/>
      <c r="CS15" s="53"/>
      <c r="CT15" s="53"/>
      <c r="CU15" s="53"/>
      <c r="CV15" s="53"/>
      <c r="CW15" s="53" t="s">
        <v>13</v>
      </c>
      <c r="CX15" s="53"/>
      <c r="CY15" s="53"/>
      <c r="CZ15" s="53"/>
      <c r="DA15" s="53"/>
      <c r="DB15" s="53"/>
      <c r="DC15" s="53"/>
      <c r="DD15" s="53"/>
      <c r="DE15" s="53"/>
      <c r="DF15" s="53" t="s">
        <v>14</v>
      </c>
      <c r="DG15" s="53"/>
      <c r="DH15" s="53"/>
      <c r="DI15" s="53"/>
      <c r="DJ15" s="53"/>
      <c r="DK15" s="53"/>
      <c r="DL15" s="53"/>
      <c r="DM15" s="53"/>
      <c r="DN15" s="53"/>
      <c r="DO15" s="53" t="s">
        <v>15</v>
      </c>
      <c r="DP15" s="53"/>
      <c r="DQ15" s="53"/>
      <c r="DR15" s="53"/>
      <c r="DS15" s="53"/>
      <c r="DT15" s="53"/>
      <c r="DU15" s="53"/>
      <c r="DV15" s="53"/>
      <c r="DW15" s="53"/>
      <c r="DX15" s="53" t="s">
        <v>16</v>
      </c>
      <c r="DY15" s="53"/>
      <c r="DZ15" s="53"/>
      <c r="EA15" s="53"/>
      <c r="EB15" s="53"/>
      <c r="EC15" s="53"/>
      <c r="ED15" s="53"/>
      <c r="EE15" s="53"/>
      <c r="EF15" s="53"/>
      <c r="EG15" s="53" t="s">
        <v>17</v>
      </c>
      <c r="EH15" s="53"/>
      <c r="EI15" s="53"/>
      <c r="EJ15" s="53"/>
      <c r="EK15" s="53"/>
      <c r="EL15" s="53"/>
      <c r="EM15" s="53"/>
      <c r="EN15" s="53"/>
      <c r="EO15" s="53"/>
      <c r="EP15" s="53" t="s">
        <v>18</v>
      </c>
      <c r="EQ15" s="53"/>
      <c r="ER15" s="53"/>
      <c r="ES15" s="53"/>
      <c r="ET15" s="53"/>
      <c r="EU15" s="53"/>
      <c r="EV15" s="53"/>
      <c r="EW15" s="53"/>
      <c r="EX15" s="53"/>
      <c r="EY15" s="53" t="s">
        <v>19</v>
      </c>
      <c r="EZ15" s="53"/>
      <c r="FA15" s="53"/>
      <c r="FB15" s="53"/>
      <c r="FC15" s="53"/>
      <c r="FD15" s="53"/>
      <c r="FE15" s="53"/>
      <c r="FF15" s="53"/>
      <c r="FG15" s="53"/>
      <c r="FH15" s="55"/>
    </row>
    <row r="16" spans="1:164" s="4" customFormat="1" ht="66.75" customHeight="1">
      <c r="A16" s="37">
        <v>1</v>
      </c>
      <c r="B16" s="37"/>
      <c r="C16" s="37"/>
      <c r="D16" s="37"/>
      <c r="E16" s="37"/>
      <c r="F16" s="37"/>
      <c r="G16" s="5"/>
      <c r="H16" s="42" t="s">
        <v>33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6"/>
      <c r="BD16" s="49">
        <v>0</v>
      </c>
      <c r="BE16" s="49"/>
      <c r="BF16" s="49"/>
      <c r="BG16" s="49"/>
      <c r="BH16" s="49"/>
      <c r="BI16" s="49"/>
      <c r="BJ16" s="49"/>
      <c r="BK16" s="49"/>
      <c r="BL16" s="49"/>
      <c r="BM16" s="49">
        <v>0</v>
      </c>
      <c r="BN16" s="49"/>
      <c r="BO16" s="49"/>
      <c r="BP16" s="49"/>
      <c r="BQ16" s="49"/>
      <c r="BR16" s="49"/>
      <c r="BS16" s="49"/>
      <c r="BT16" s="49"/>
      <c r="BU16" s="49"/>
      <c r="BV16" s="49">
        <v>0</v>
      </c>
      <c r="BW16" s="49"/>
      <c r="BX16" s="49"/>
      <c r="BY16" s="49"/>
      <c r="BZ16" s="49"/>
      <c r="CA16" s="49"/>
      <c r="CB16" s="49"/>
      <c r="CC16" s="49"/>
      <c r="CD16" s="49"/>
      <c r="CE16" s="49">
        <v>0</v>
      </c>
      <c r="CF16" s="49"/>
      <c r="CG16" s="49"/>
      <c r="CH16" s="49"/>
      <c r="CI16" s="49"/>
      <c r="CJ16" s="49"/>
      <c r="CK16" s="49"/>
      <c r="CL16" s="49"/>
      <c r="CM16" s="49"/>
      <c r="CN16" s="49">
        <v>0</v>
      </c>
      <c r="CO16" s="49"/>
      <c r="CP16" s="49"/>
      <c r="CQ16" s="49"/>
      <c r="CR16" s="49"/>
      <c r="CS16" s="49"/>
      <c r="CT16" s="49"/>
      <c r="CU16" s="49"/>
      <c r="CV16" s="49"/>
      <c r="CW16" s="49">
        <v>0</v>
      </c>
      <c r="CX16" s="49"/>
      <c r="CY16" s="49"/>
      <c r="CZ16" s="49"/>
      <c r="DA16" s="49"/>
      <c r="DB16" s="49"/>
      <c r="DC16" s="49"/>
      <c r="DD16" s="49"/>
      <c r="DE16" s="49"/>
      <c r="DF16" s="49">
        <v>0</v>
      </c>
      <c r="DG16" s="49"/>
      <c r="DH16" s="49"/>
      <c r="DI16" s="49"/>
      <c r="DJ16" s="49"/>
      <c r="DK16" s="49"/>
      <c r="DL16" s="49"/>
      <c r="DM16" s="49"/>
      <c r="DN16" s="49"/>
      <c r="DO16" s="49">
        <v>0</v>
      </c>
      <c r="DP16" s="49"/>
      <c r="DQ16" s="49"/>
      <c r="DR16" s="49"/>
      <c r="DS16" s="49"/>
      <c r="DT16" s="49"/>
      <c r="DU16" s="49"/>
      <c r="DV16" s="49"/>
      <c r="DW16" s="49"/>
      <c r="DX16" s="49">
        <v>0</v>
      </c>
      <c r="DY16" s="49"/>
      <c r="DZ16" s="49"/>
      <c r="EA16" s="49"/>
      <c r="EB16" s="49"/>
      <c r="EC16" s="49"/>
      <c r="ED16" s="49"/>
      <c r="EE16" s="49"/>
      <c r="EF16" s="49"/>
      <c r="EG16" s="49">
        <v>0</v>
      </c>
      <c r="EH16" s="49"/>
      <c r="EI16" s="49"/>
      <c r="EJ16" s="49"/>
      <c r="EK16" s="49"/>
      <c r="EL16" s="49"/>
      <c r="EM16" s="49"/>
      <c r="EN16" s="49"/>
      <c r="EO16" s="49"/>
      <c r="EP16" s="49">
        <v>0</v>
      </c>
      <c r="EQ16" s="49"/>
      <c r="ER16" s="49"/>
      <c r="ES16" s="49"/>
      <c r="ET16" s="49"/>
      <c r="EU16" s="49"/>
      <c r="EV16" s="49"/>
      <c r="EW16" s="49"/>
      <c r="EX16" s="49"/>
      <c r="EY16" s="49">
        <v>0</v>
      </c>
      <c r="EZ16" s="49"/>
      <c r="FA16" s="49"/>
      <c r="FB16" s="49"/>
      <c r="FC16" s="49"/>
      <c r="FD16" s="49"/>
      <c r="FE16" s="49"/>
      <c r="FF16" s="49"/>
      <c r="FG16" s="49"/>
      <c r="FH16" s="27">
        <f>SUM(BD16:FG16)</f>
        <v>0</v>
      </c>
    </row>
    <row r="17" spans="1:164" s="4" customFormat="1" ht="41.25" customHeight="1">
      <c r="A17" s="37">
        <v>2</v>
      </c>
      <c r="B17" s="37"/>
      <c r="C17" s="37"/>
      <c r="D17" s="37"/>
      <c r="E17" s="37"/>
      <c r="F17" s="37"/>
      <c r="G17" s="5"/>
      <c r="H17" s="42" t="s">
        <v>20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6"/>
      <c r="BD17" s="49">
        <v>21</v>
      </c>
      <c r="BE17" s="49"/>
      <c r="BF17" s="49"/>
      <c r="BG17" s="49"/>
      <c r="BH17" s="49"/>
      <c r="BI17" s="49"/>
      <c r="BJ17" s="49"/>
      <c r="BK17" s="49"/>
      <c r="BL17" s="49"/>
      <c r="BM17" s="49">
        <v>21</v>
      </c>
      <c r="BN17" s="49"/>
      <c r="BO17" s="49"/>
      <c r="BP17" s="49"/>
      <c r="BQ17" s="49"/>
      <c r="BR17" s="49"/>
      <c r="BS17" s="49"/>
      <c r="BT17" s="49"/>
      <c r="BU17" s="49"/>
      <c r="BV17" s="49">
        <v>21</v>
      </c>
      <c r="BW17" s="49"/>
      <c r="BX17" s="49"/>
      <c r="BY17" s="49"/>
      <c r="BZ17" s="49"/>
      <c r="CA17" s="49"/>
      <c r="CB17" s="49"/>
      <c r="CC17" s="49"/>
      <c r="CD17" s="49"/>
      <c r="CE17" s="49">
        <v>21</v>
      </c>
      <c r="CF17" s="49"/>
      <c r="CG17" s="49"/>
      <c r="CH17" s="49"/>
      <c r="CI17" s="49"/>
      <c r="CJ17" s="49"/>
      <c r="CK17" s="49"/>
      <c r="CL17" s="49"/>
      <c r="CM17" s="49"/>
      <c r="CN17" s="49">
        <v>21</v>
      </c>
      <c r="CO17" s="49"/>
      <c r="CP17" s="49"/>
      <c r="CQ17" s="49"/>
      <c r="CR17" s="49"/>
      <c r="CS17" s="49"/>
      <c r="CT17" s="49"/>
      <c r="CU17" s="49"/>
      <c r="CV17" s="49"/>
      <c r="CW17" s="49">
        <v>21</v>
      </c>
      <c r="CX17" s="49"/>
      <c r="CY17" s="49"/>
      <c r="CZ17" s="49"/>
      <c r="DA17" s="49"/>
      <c r="DB17" s="49"/>
      <c r="DC17" s="49"/>
      <c r="DD17" s="49"/>
      <c r="DE17" s="49"/>
      <c r="DF17" s="49">
        <v>21</v>
      </c>
      <c r="DG17" s="49"/>
      <c r="DH17" s="49"/>
      <c r="DI17" s="49"/>
      <c r="DJ17" s="49"/>
      <c r="DK17" s="49"/>
      <c r="DL17" s="49"/>
      <c r="DM17" s="49"/>
      <c r="DN17" s="49"/>
      <c r="DO17" s="49">
        <v>21</v>
      </c>
      <c r="DP17" s="49"/>
      <c r="DQ17" s="49"/>
      <c r="DR17" s="49"/>
      <c r="DS17" s="49"/>
      <c r="DT17" s="49"/>
      <c r="DU17" s="49"/>
      <c r="DV17" s="49"/>
      <c r="DW17" s="49"/>
      <c r="DX17" s="49">
        <v>21</v>
      </c>
      <c r="DY17" s="49"/>
      <c r="DZ17" s="49"/>
      <c r="EA17" s="49"/>
      <c r="EB17" s="49"/>
      <c r="EC17" s="49"/>
      <c r="ED17" s="49"/>
      <c r="EE17" s="49"/>
      <c r="EF17" s="49"/>
      <c r="EG17" s="49">
        <v>21</v>
      </c>
      <c r="EH17" s="49"/>
      <c r="EI17" s="49"/>
      <c r="EJ17" s="49"/>
      <c r="EK17" s="49"/>
      <c r="EL17" s="49"/>
      <c r="EM17" s="49"/>
      <c r="EN17" s="49"/>
      <c r="EO17" s="49"/>
      <c r="EP17" s="49">
        <v>21</v>
      </c>
      <c r="EQ17" s="49"/>
      <c r="ER17" s="49"/>
      <c r="ES17" s="49"/>
      <c r="ET17" s="49"/>
      <c r="EU17" s="49"/>
      <c r="EV17" s="49"/>
      <c r="EW17" s="49"/>
      <c r="EX17" s="49"/>
      <c r="EY17" s="49">
        <v>21</v>
      </c>
      <c r="EZ17" s="49"/>
      <c r="FA17" s="49"/>
      <c r="FB17" s="49"/>
      <c r="FC17" s="49"/>
      <c r="FD17" s="49"/>
      <c r="FE17" s="49"/>
      <c r="FF17" s="49"/>
      <c r="FG17" s="49"/>
      <c r="FH17" s="27">
        <f>AVERAGE(BD17:FG17)</f>
        <v>21</v>
      </c>
    </row>
    <row r="18" spans="1:164" s="4" customFormat="1" ht="81" customHeight="1">
      <c r="A18" s="37">
        <v>3</v>
      </c>
      <c r="B18" s="37"/>
      <c r="C18" s="37"/>
      <c r="D18" s="37"/>
      <c r="E18" s="37"/>
      <c r="F18" s="37"/>
      <c r="G18" s="5"/>
      <c r="H18" s="42" t="s">
        <v>27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6"/>
      <c r="BD18" s="49">
        <v>0</v>
      </c>
      <c r="BE18" s="49"/>
      <c r="BF18" s="49"/>
      <c r="BG18" s="49"/>
      <c r="BH18" s="49"/>
      <c r="BI18" s="49"/>
      <c r="BJ18" s="49"/>
      <c r="BK18" s="49"/>
      <c r="BL18" s="49"/>
      <c r="BM18" s="49">
        <v>0</v>
      </c>
      <c r="BN18" s="49"/>
      <c r="BO18" s="49"/>
      <c r="BP18" s="49"/>
      <c r="BQ18" s="49"/>
      <c r="BR18" s="49"/>
      <c r="BS18" s="49"/>
      <c r="BT18" s="49"/>
      <c r="BU18" s="49"/>
      <c r="BV18" s="49">
        <v>0</v>
      </c>
      <c r="BW18" s="49"/>
      <c r="BX18" s="49"/>
      <c r="BY18" s="49"/>
      <c r="BZ18" s="49"/>
      <c r="CA18" s="49"/>
      <c r="CB18" s="49"/>
      <c r="CC18" s="49"/>
      <c r="CD18" s="49"/>
      <c r="CE18" s="49">
        <v>0</v>
      </c>
      <c r="CF18" s="49"/>
      <c r="CG18" s="49"/>
      <c r="CH18" s="49"/>
      <c r="CI18" s="49"/>
      <c r="CJ18" s="49"/>
      <c r="CK18" s="49"/>
      <c r="CL18" s="49"/>
      <c r="CM18" s="49"/>
      <c r="CN18" s="49">
        <v>0</v>
      </c>
      <c r="CO18" s="49"/>
      <c r="CP18" s="49"/>
      <c r="CQ18" s="49"/>
      <c r="CR18" s="49"/>
      <c r="CS18" s="49"/>
      <c r="CT18" s="49"/>
      <c r="CU18" s="49"/>
      <c r="CV18" s="49"/>
      <c r="CW18" s="49">
        <v>0</v>
      </c>
      <c r="CX18" s="49"/>
      <c r="CY18" s="49"/>
      <c r="CZ18" s="49"/>
      <c r="DA18" s="49"/>
      <c r="DB18" s="49"/>
      <c r="DC18" s="49"/>
      <c r="DD18" s="49"/>
      <c r="DE18" s="49"/>
      <c r="DF18" s="49">
        <v>0</v>
      </c>
      <c r="DG18" s="49"/>
      <c r="DH18" s="49"/>
      <c r="DI18" s="49"/>
      <c r="DJ18" s="49"/>
      <c r="DK18" s="49"/>
      <c r="DL18" s="49"/>
      <c r="DM18" s="49"/>
      <c r="DN18" s="49"/>
      <c r="DO18" s="49">
        <v>0</v>
      </c>
      <c r="DP18" s="49"/>
      <c r="DQ18" s="49"/>
      <c r="DR18" s="49"/>
      <c r="DS18" s="49"/>
      <c r="DT18" s="49"/>
      <c r="DU18" s="49"/>
      <c r="DV18" s="49"/>
      <c r="DW18" s="49"/>
      <c r="DX18" s="49">
        <v>0</v>
      </c>
      <c r="DY18" s="49"/>
      <c r="DZ18" s="49"/>
      <c r="EA18" s="49"/>
      <c r="EB18" s="49"/>
      <c r="EC18" s="49"/>
      <c r="ED18" s="49"/>
      <c r="EE18" s="49"/>
      <c r="EF18" s="49"/>
      <c r="EG18" s="49">
        <v>0</v>
      </c>
      <c r="EH18" s="49"/>
      <c r="EI18" s="49"/>
      <c r="EJ18" s="49"/>
      <c r="EK18" s="49"/>
      <c r="EL18" s="49"/>
      <c r="EM18" s="49"/>
      <c r="EN18" s="49"/>
      <c r="EO18" s="49"/>
      <c r="EP18" s="49">
        <v>0</v>
      </c>
      <c r="EQ18" s="49"/>
      <c r="ER18" s="49"/>
      <c r="ES18" s="49"/>
      <c r="ET18" s="49"/>
      <c r="EU18" s="49"/>
      <c r="EV18" s="49"/>
      <c r="EW18" s="49"/>
      <c r="EX18" s="49"/>
      <c r="EY18" s="49">
        <v>0</v>
      </c>
      <c r="EZ18" s="49"/>
      <c r="FA18" s="49"/>
      <c r="FB18" s="49"/>
      <c r="FC18" s="49"/>
      <c r="FD18" s="49"/>
      <c r="FE18" s="49"/>
      <c r="FF18" s="49"/>
      <c r="FG18" s="49"/>
      <c r="FH18" s="27">
        <f aca="true" t="shared" si="0" ref="FH18:FH23">SUM(BD18:FG18)</f>
        <v>0</v>
      </c>
    </row>
    <row r="19" spans="1:164" s="4" customFormat="1" ht="93" customHeight="1">
      <c r="A19" s="37">
        <v>4</v>
      </c>
      <c r="B19" s="37"/>
      <c r="C19" s="37"/>
      <c r="D19" s="37"/>
      <c r="E19" s="37"/>
      <c r="F19" s="37"/>
      <c r="G19" s="5"/>
      <c r="H19" s="42" t="s">
        <v>28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6"/>
      <c r="BD19" s="49">
        <f>744*BD17</f>
        <v>15624</v>
      </c>
      <c r="BE19" s="49"/>
      <c r="BF19" s="49"/>
      <c r="BG19" s="49"/>
      <c r="BH19" s="49"/>
      <c r="BI19" s="49"/>
      <c r="BJ19" s="49"/>
      <c r="BK19" s="49"/>
      <c r="BL19" s="49"/>
      <c r="BM19" s="49">
        <f>672*BM17</f>
        <v>14112</v>
      </c>
      <c r="BN19" s="49"/>
      <c r="BO19" s="49"/>
      <c r="BP19" s="49"/>
      <c r="BQ19" s="49"/>
      <c r="BR19" s="49"/>
      <c r="BS19" s="49"/>
      <c r="BT19" s="49"/>
      <c r="BU19" s="49"/>
      <c r="BV19" s="49">
        <f>744*BV17</f>
        <v>15624</v>
      </c>
      <c r="BW19" s="49"/>
      <c r="BX19" s="49"/>
      <c r="BY19" s="49"/>
      <c r="BZ19" s="49"/>
      <c r="CA19" s="49"/>
      <c r="CB19" s="49"/>
      <c r="CC19" s="49"/>
      <c r="CD19" s="49"/>
      <c r="CE19" s="49">
        <f>720*CE17</f>
        <v>15120</v>
      </c>
      <c r="CF19" s="49"/>
      <c r="CG19" s="49"/>
      <c r="CH19" s="49"/>
      <c r="CI19" s="49"/>
      <c r="CJ19" s="49"/>
      <c r="CK19" s="49"/>
      <c r="CL19" s="49"/>
      <c r="CM19" s="49"/>
      <c r="CN19" s="49">
        <f>744*CN17</f>
        <v>15624</v>
      </c>
      <c r="CO19" s="49"/>
      <c r="CP19" s="49"/>
      <c r="CQ19" s="49"/>
      <c r="CR19" s="49"/>
      <c r="CS19" s="49"/>
      <c r="CT19" s="49"/>
      <c r="CU19" s="49"/>
      <c r="CV19" s="49"/>
      <c r="CW19" s="49">
        <f>720*CW17</f>
        <v>15120</v>
      </c>
      <c r="CX19" s="49"/>
      <c r="CY19" s="49"/>
      <c r="CZ19" s="49"/>
      <c r="DA19" s="49"/>
      <c r="DB19" s="49"/>
      <c r="DC19" s="49"/>
      <c r="DD19" s="49"/>
      <c r="DE19" s="49"/>
      <c r="DF19" s="49">
        <f>744*DF17</f>
        <v>15624</v>
      </c>
      <c r="DG19" s="49"/>
      <c r="DH19" s="49"/>
      <c r="DI19" s="49"/>
      <c r="DJ19" s="49"/>
      <c r="DK19" s="49"/>
      <c r="DL19" s="49"/>
      <c r="DM19" s="49"/>
      <c r="DN19" s="49"/>
      <c r="DO19" s="49">
        <f>744*DO17</f>
        <v>15624</v>
      </c>
      <c r="DP19" s="49"/>
      <c r="DQ19" s="49"/>
      <c r="DR19" s="49"/>
      <c r="DS19" s="49"/>
      <c r="DT19" s="49"/>
      <c r="DU19" s="49"/>
      <c r="DV19" s="49"/>
      <c r="DW19" s="49"/>
      <c r="DX19" s="49">
        <f>720*DX17</f>
        <v>15120</v>
      </c>
      <c r="DY19" s="49"/>
      <c r="DZ19" s="49"/>
      <c r="EA19" s="49"/>
      <c r="EB19" s="49"/>
      <c r="EC19" s="49"/>
      <c r="ED19" s="49"/>
      <c r="EE19" s="49"/>
      <c r="EF19" s="49"/>
      <c r="EG19" s="49">
        <f>744*EG17</f>
        <v>15624</v>
      </c>
      <c r="EH19" s="49"/>
      <c r="EI19" s="49"/>
      <c r="EJ19" s="49"/>
      <c r="EK19" s="49"/>
      <c r="EL19" s="49"/>
      <c r="EM19" s="49"/>
      <c r="EN19" s="49"/>
      <c r="EO19" s="49"/>
      <c r="EP19" s="49">
        <f>720*EP17</f>
        <v>15120</v>
      </c>
      <c r="EQ19" s="49"/>
      <c r="ER19" s="49"/>
      <c r="ES19" s="49"/>
      <c r="ET19" s="49"/>
      <c r="EU19" s="49"/>
      <c r="EV19" s="49"/>
      <c r="EW19" s="49"/>
      <c r="EX19" s="49"/>
      <c r="EY19" s="49">
        <f>744*EY17</f>
        <v>15624</v>
      </c>
      <c r="EZ19" s="49"/>
      <c r="FA19" s="49"/>
      <c r="FB19" s="49"/>
      <c r="FC19" s="49"/>
      <c r="FD19" s="49"/>
      <c r="FE19" s="49"/>
      <c r="FF19" s="49"/>
      <c r="FG19" s="49"/>
      <c r="FH19" s="27">
        <f t="shared" si="0"/>
        <v>183960</v>
      </c>
    </row>
    <row r="20" spans="1:164" s="4" customFormat="1" ht="92.25" customHeight="1">
      <c r="A20" s="37">
        <v>5</v>
      </c>
      <c r="B20" s="37"/>
      <c r="C20" s="37"/>
      <c r="D20" s="37"/>
      <c r="E20" s="37"/>
      <c r="F20" s="37"/>
      <c r="G20" s="5"/>
      <c r="H20" s="42" t="s">
        <v>29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6"/>
      <c r="BD20" s="49">
        <v>0</v>
      </c>
      <c r="BE20" s="49"/>
      <c r="BF20" s="49"/>
      <c r="BG20" s="49"/>
      <c r="BH20" s="49"/>
      <c r="BI20" s="49"/>
      <c r="BJ20" s="49"/>
      <c r="BK20" s="49"/>
      <c r="BL20" s="49"/>
      <c r="BM20" s="49">
        <v>0</v>
      </c>
      <c r="BN20" s="49"/>
      <c r="BO20" s="49"/>
      <c r="BP20" s="49"/>
      <c r="BQ20" s="49"/>
      <c r="BR20" s="49"/>
      <c r="BS20" s="49"/>
      <c r="BT20" s="49"/>
      <c r="BU20" s="49"/>
      <c r="BV20" s="49">
        <v>0</v>
      </c>
      <c r="BW20" s="49"/>
      <c r="BX20" s="49"/>
      <c r="BY20" s="49"/>
      <c r="BZ20" s="49"/>
      <c r="CA20" s="49"/>
      <c r="CB20" s="49"/>
      <c r="CC20" s="49"/>
      <c r="CD20" s="49"/>
      <c r="CE20" s="49">
        <v>0</v>
      </c>
      <c r="CF20" s="49"/>
      <c r="CG20" s="49"/>
      <c r="CH20" s="49"/>
      <c r="CI20" s="49"/>
      <c r="CJ20" s="49"/>
      <c r="CK20" s="49"/>
      <c r="CL20" s="49"/>
      <c r="CM20" s="49"/>
      <c r="CN20" s="49">
        <v>0</v>
      </c>
      <c r="CO20" s="49"/>
      <c r="CP20" s="49"/>
      <c r="CQ20" s="49"/>
      <c r="CR20" s="49"/>
      <c r="CS20" s="49"/>
      <c r="CT20" s="49"/>
      <c r="CU20" s="49"/>
      <c r="CV20" s="49"/>
      <c r="CW20" s="49">
        <v>0</v>
      </c>
      <c r="CX20" s="49"/>
      <c r="CY20" s="49"/>
      <c r="CZ20" s="49"/>
      <c r="DA20" s="49"/>
      <c r="DB20" s="49"/>
      <c r="DC20" s="49"/>
      <c r="DD20" s="49"/>
      <c r="DE20" s="49"/>
      <c r="DF20" s="49">
        <v>0</v>
      </c>
      <c r="DG20" s="49"/>
      <c r="DH20" s="49"/>
      <c r="DI20" s="49"/>
      <c r="DJ20" s="49"/>
      <c r="DK20" s="49"/>
      <c r="DL20" s="49"/>
      <c r="DM20" s="49"/>
      <c r="DN20" s="49"/>
      <c r="DO20" s="49">
        <v>0</v>
      </c>
      <c r="DP20" s="49"/>
      <c r="DQ20" s="49"/>
      <c r="DR20" s="49"/>
      <c r="DS20" s="49"/>
      <c r="DT20" s="49"/>
      <c r="DU20" s="49"/>
      <c r="DV20" s="49"/>
      <c r="DW20" s="49"/>
      <c r="DX20" s="49">
        <v>0</v>
      </c>
      <c r="DY20" s="49"/>
      <c r="DZ20" s="49"/>
      <c r="EA20" s="49"/>
      <c r="EB20" s="49"/>
      <c r="EC20" s="49"/>
      <c r="ED20" s="49"/>
      <c r="EE20" s="49"/>
      <c r="EF20" s="49"/>
      <c r="EG20" s="49">
        <v>0</v>
      </c>
      <c r="EH20" s="49"/>
      <c r="EI20" s="49"/>
      <c r="EJ20" s="49"/>
      <c r="EK20" s="49"/>
      <c r="EL20" s="49"/>
      <c r="EM20" s="49"/>
      <c r="EN20" s="49"/>
      <c r="EO20" s="49"/>
      <c r="EP20" s="49">
        <v>0</v>
      </c>
      <c r="EQ20" s="49"/>
      <c r="ER20" s="49"/>
      <c r="ES20" s="49"/>
      <c r="ET20" s="49"/>
      <c r="EU20" s="49"/>
      <c r="EV20" s="49"/>
      <c r="EW20" s="49"/>
      <c r="EX20" s="49"/>
      <c r="EY20" s="49">
        <v>0</v>
      </c>
      <c r="EZ20" s="49"/>
      <c r="FA20" s="49"/>
      <c r="FB20" s="49"/>
      <c r="FC20" s="49"/>
      <c r="FD20" s="49"/>
      <c r="FE20" s="49"/>
      <c r="FF20" s="49"/>
      <c r="FG20" s="49"/>
      <c r="FH20" s="27">
        <f t="shared" si="0"/>
        <v>0</v>
      </c>
    </row>
    <row r="21" spans="1:164" s="4" customFormat="1" ht="79.5" customHeight="1">
      <c r="A21" s="37">
        <v>6</v>
      </c>
      <c r="B21" s="37"/>
      <c r="C21" s="37"/>
      <c r="D21" s="37"/>
      <c r="E21" s="37"/>
      <c r="F21" s="37"/>
      <c r="G21" s="5"/>
      <c r="H21" s="42" t="s">
        <v>30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6"/>
      <c r="BD21" s="49">
        <v>1046</v>
      </c>
      <c r="BE21" s="49"/>
      <c r="BF21" s="49"/>
      <c r="BG21" s="49"/>
      <c r="BH21" s="49"/>
      <c r="BI21" s="49"/>
      <c r="BJ21" s="49"/>
      <c r="BK21" s="49"/>
      <c r="BL21" s="49"/>
      <c r="BM21" s="49">
        <v>703</v>
      </c>
      <c r="BN21" s="49"/>
      <c r="BO21" s="49"/>
      <c r="BP21" s="49"/>
      <c r="BQ21" s="49"/>
      <c r="BR21" s="49"/>
      <c r="BS21" s="49"/>
      <c r="BT21" s="49"/>
      <c r="BU21" s="49"/>
      <c r="BV21" s="49">
        <v>927</v>
      </c>
      <c r="BW21" s="49"/>
      <c r="BX21" s="49"/>
      <c r="BY21" s="49"/>
      <c r="BZ21" s="49"/>
      <c r="CA21" s="49"/>
      <c r="CB21" s="49"/>
      <c r="CC21" s="49"/>
      <c r="CD21" s="49"/>
      <c r="CE21" s="49">
        <v>318</v>
      </c>
      <c r="CF21" s="49"/>
      <c r="CG21" s="49"/>
      <c r="CH21" s="49"/>
      <c r="CI21" s="49"/>
      <c r="CJ21" s="49"/>
      <c r="CK21" s="49"/>
      <c r="CL21" s="49"/>
      <c r="CM21" s="49"/>
      <c r="CN21" s="49">
        <v>105</v>
      </c>
      <c r="CO21" s="49"/>
      <c r="CP21" s="49"/>
      <c r="CQ21" s="49"/>
      <c r="CR21" s="49"/>
      <c r="CS21" s="49"/>
      <c r="CT21" s="49"/>
      <c r="CU21" s="49"/>
      <c r="CV21" s="49"/>
      <c r="CW21" s="49">
        <v>135</v>
      </c>
      <c r="CX21" s="49"/>
      <c r="CY21" s="49"/>
      <c r="CZ21" s="49"/>
      <c r="DA21" s="49"/>
      <c r="DB21" s="49"/>
      <c r="DC21" s="49"/>
      <c r="DD21" s="49"/>
      <c r="DE21" s="49"/>
      <c r="DF21" s="49">
        <v>27</v>
      </c>
      <c r="DG21" s="49"/>
      <c r="DH21" s="49"/>
      <c r="DI21" s="49"/>
      <c r="DJ21" s="49"/>
      <c r="DK21" s="49"/>
      <c r="DL21" s="49"/>
      <c r="DM21" s="49"/>
      <c r="DN21" s="49"/>
      <c r="DO21" s="49">
        <v>38</v>
      </c>
      <c r="DP21" s="49"/>
      <c r="DQ21" s="49"/>
      <c r="DR21" s="49"/>
      <c r="DS21" s="49"/>
      <c r="DT21" s="49"/>
      <c r="DU21" s="49"/>
      <c r="DV21" s="49"/>
      <c r="DW21" s="49"/>
      <c r="DX21" s="49">
        <v>53</v>
      </c>
      <c r="DY21" s="49"/>
      <c r="DZ21" s="49"/>
      <c r="EA21" s="49"/>
      <c r="EB21" s="49"/>
      <c r="EC21" s="49"/>
      <c r="ED21" s="49"/>
      <c r="EE21" s="49"/>
      <c r="EF21" s="49"/>
      <c r="EG21" s="49">
        <v>415</v>
      </c>
      <c r="EH21" s="49"/>
      <c r="EI21" s="49"/>
      <c r="EJ21" s="49"/>
      <c r="EK21" s="49"/>
      <c r="EL21" s="49"/>
      <c r="EM21" s="49"/>
      <c r="EN21" s="49"/>
      <c r="EO21" s="49"/>
      <c r="EP21" s="49">
        <v>728</v>
      </c>
      <c r="EQ21" s="49"/>
      <c r="ER21" s="49"/>
      <c r="ES21" s="49"/>
      <c r="ET21" s="49"/>
      <c r="EU21" s="49"/>
      <c r="EV21" s="49"/>
      <c r="EW21" s="49"/>
      <c r="EX21" s="49"/>
      <c r="EY21" s="49">
        <v>1267</v>
      </c>
      <c r="EZ21" s="49"/>
      <c r="FA21" s="49"/>
      <c r="FB21" s="49"/>
      <c r="FC21" s="49"/>
      <c r="FD21" s="49"/>
      <c r="FE21" s="49"/>
      <c r="FF21" s="49"/>
      <c r="FG21" s="49"/>
      <c r="FH21" s="27">
        <f t="shared" si="0"/>
        <v>5762</v>
      </c>
    </row>
    <row r="22" spans="1:164" s="4" customFormat="1" ht="93" customHeight="1">
      <c r="A22" s="37">
        <v>7</v>
      </c>
      <c r="B22" s="37"/>
      <c r="C22" s="37"/>
      <c r="D22" s="37"/>
      <c r="E22" s="37"/>
      <c r="F22" s="37"/>
      <c r="G22" s="5"/>
      <c r="H22" s="42" t="s">
        <v>31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6"/>
      <c r="BD22" s="49">
        <v>0</v>
      </c>
      <c r="BE22" s="49"/>
      <c r="BF22" s="49"/>
      <c r="BG22" s="49"/>
      <c r="BH22" s="49"/>
      <c r="BI22" s="49"/>
      <c r="BJ22" s="49"/>
      <c r="BK22" s="49"/>
      <c r="BL22" s="49"/>
      <c r="BM22" s="49">
        <v>0</v>
      </c>
      <c r="BN22" s="49"/>
      <c r="BO22" s="49"/>
      <c r="BP22" s="49"/>
      <c r="BQ22" s="49"/>
      <c r="BR22" s="49"/>
      <c r="BS22" s="49"/>
      <c r="BT22" s="49"/>
      <c r="BU22" s="49"/>
      <c r="BV22" s="49">
        <v>0</v>
      </c>
      <c r="BW22" s="49"/>
      <c r="BX22" s="49"/>
      <c r="BY22" s="49"/>
      <c r="BZ22" s="49"/>
      <c r="CA22" s="49"/>
      <c r="CB22" s="49"/>
      <c r="CC22" s="49"/>
      <c r="CD22" s="49"/>
      <c r="CE22" s="49">
        <v>0</v>
      </c>
      <c r="CF22" s="49"/>
      <c r="CG22" s="49"/>
      <c r="CH22" s="49"/>
      <c r="CI22" s="49"/>
      <c r="CJ22" s="49"/>
      <c r="CK22" s="49"/>
      <c r="CL22" s="49"/>
      <c r="CM22" s="49"/>
      <c r="CN22" s="49">
        <v>0</v>
      </c>
      <c r="CO22" s="49"/>
      <c r="CP22" s="49"/>
      <c r="CQ22" s="49"/>
      <c r="CR22" s="49"/>
      <c r="CS22" s="49"/>
      <c r="CT22" s="49"/>
      <c r="CU22" s="49"/>
      <c r="CV22" s="49"/>
      <c r="CW22" s="49">
        <v>0</v>
      </c>
      <c r="CX22" s="49"/>
      <c r="CY22" s="49"/>
      <c r="CZ22" s="49"/>
      <c r="DA22" s="49"/>
      <c r="DB22" s="49"/>
      <c r="DC22" s="49"/>
      <c r="DD22" s="49"/>
      <c r="DE22" s="49"/>
      <c r="DF22" s="49">
        <v>0</v>
      </c>
      <c r="DG22" s="49"/>
      <c r="DH22" s="49"/>
      <c r="DI22" s="49"/>
      <c r="DJ22" s="49"/>
      <c r="DK22" s="49"/>
      <c r="DL22" s="49"/>
      <c r="DM22" s="49"/>
      <c r="DN22" s="49"/>
      <c r="DO22" s="49">
        <v>0</v>
      </c>
      <c r="DP22" s="49"/>
      <c r="DQ22" s="49"/>
      <c r="DR22" s="49"/>
      <c r="DS22" s="49"/>
      <c r="DT22" s="49"/>
      <c r="DU22" s="49"/>
      <c r="DV22" s="49"/>
      <c r="DW22" s="49"/>
      <c r="DX22" s="49">
        <v>0</v>
      </c>
      <c r="DY22" s="49"/>
      <c r="DZ22" s="49"/>
      <c r="EA22" s="49"/>
      <c r="EB22" s="49"/>
      <c r="EC22" s="49"/>
      <c r="ED22" s="49"/>
      <c r="EE22" s="49"/>
      <c r="EF22" s="49"/>
      <c r="EG22" s="49">
        <v>0</v>
      </c>
      <c r="EH22" s="49"/>
      <c r="EI22" s="49"/>
      <c r="EJ22" s="49"/>
      <c r="EK22" s="49"/>
      <c r="EL22" s="49"/>
      <c r="EM22" s="49"/>
      <c r="EN22" s="49"/>
      <c r="EO22" s="49"/>
      <c r="EP22" s="49">
        <v>0</v>
      </c>
      <c r="EQ22" s="49"/>
      <c r="ER22" s="49"/>
      <c r="ES22" s="49"/>
      <c r="ET22" s="49"/>
      <c r="EU22" s="49"/>
      <c r="EV22" s="49"/>
      <c r="EW22" s="49"/>
      <c r="EX22" s="49"/>
      <c r="EY22" s="49">
        <v>0</v>
      </c>
      <c r="EZ22" s="49"/>
      <c r="FA22" s="49"/>
      <c r="FB22" s="49"/>
      <c r="FC22" s="49"/>
      <c r="FD22" s="49"/>
      <c r="FE22" s="49"/>
      <c r="FF22" s="49"/>
      <c r="FG22" s="49"/>
      <c r="FH22" s="27">
        <f t="shared" si="0"/>
        <v>0</v>
      </c>
    </row>
    <row r="23" spans="1:164" s="4" customFormat="1" ht="79.5" customHeight="1">
      <c r="A23" s="37">
        <v>8</v>
      </c>
      <c r="B23" s="37"/>
      <c r="C23" s="37"/>
      <c r="D23" s="37"/>
      <c r="E23" s="37"/>
      <c r="F23" s="37"/>
      <c r="G23" s="5"/>
      <c r="H23" s="42" t="s">
        <v>32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6"/>
      <c r="BD23" s="49">
        <v>0</v>
      </c>
      <c r="BE23" s="49"/>
      <c r="BF23" s="49"/>
      <c r="BG23" s="49"/>
      <c r="BH23" s="49"/>
      <c r="BI23" s="49"/>
      <c r="BJ23" s="49"/>
      <c r="BK23" s="49"/>
      <c r="BL23" s="49"/>
      <c r="BM23" s="49">
        <v>0</v>
      </c>
      <c r="BN23" s="49"/>
      <c r="BO23" s="49"/>
      <c r="BP23" s="49"/>
      <c r="BQ23" s="49"/>
      <c r="BR23" s="49"/>
      <c r="BS23" s="49"/>
      <c r="BT23" s="49"/>
      <c r="BU23" s="49"/>
      <c r="BV23" s="49">
        <v>0</v>
      </c>
      <c r="BW23" s="49"/>
      <c r="BX23" s="49"/>
      <c r="BY23" s="49"/>
      <c r="BZ23" s="49"/>
      <c r="CA23" s="49"/>
      <c r="CB23" s="49"/>
      <c r="CC23" s="49"/>
      <c r="CD23" s="49"/>
      <c r="CE23" s="49">
        <v>0</v>
      </c>
      <c r="CF23" s="49"/>
      <c r="CG23" s="49"/>
      <c r="CH23" s="49"/>
      <c r="CI23" s="49"/>
      <c r="CJ23" s="49"/>
      <c r="CK23" s="49"/>
      <c r="CL23" s="49"/>
      <c r="CM23" s="49"/>
      <c r="CN23" s="49">
        <v>0</v>
      </c>
      <c r="CO23" s="49"/>
      <c r="CP23" s="49"/>
      <c r="CQ23" s="49"/>
      <c r="CR23" s="49"/>
      <c r="CS23" s="49"/>
      <c r="CT23" s="49"/>
      <c r="CU23" s="49"/>
      <c r="CV23" s="49"/>
      <c r="CW23" s="49">
        <v>0</v>
      </c>
      <c r="CX23" s="49"/>
      <c r="CY23" s="49"/>
      <c r="CZ23" s="49"/>
      <c r="DA23" s="49"/>
      <c r="DB23" s="49"/>
      <c r="DC23" s="49"/>
      <c r="DD23" s="49"/>
      <c r="DE23" s="49"/>
      <c r="DF23" s="49">
        <v>0</v>
      </c>
      <c r="DG23" s="49"/>
      <c r="DH23" s="49"/>
      <c r="DI23" s="49"/>
      <c r="DJ23" s="49"/>
      <c r="DK23" s="49"/>
      <c r="DL23" s="49"/>
      <c r="DM23" s="49"/>
      <c r="DN23" s="49"/>
      <c r="DO23" s="49">
        <v>0</v>
      </c>
      <c r="DP23" s="49"/>
      <c r="DQ23" s="49"/>
      <c r="DR23" s="49"/>
      <c r="DS23" s="49"/>
      <c r="DT23" s="49"/>
      <c r="DU23" s="49"/>
      <c r="DV23" s="49"/>
      <c r="DW23" s="49"/>
      <c r="DX23" s="49">
        <v>0</v>
      </c>
      <c r="DY23" s="49"/>
      <c r="DZ23" s="49"/>
      <c r="EA23" s="49"/>
      <c r="EB23" s="49"/>
      <c r="EC23" s="49"/>
      <c r="ED23" s="49"/>
      <c r="EE23" s="49"/>
      <c r="EF23" s="49"/>
      <c r="EG23" s="49">
        <v>0</v>
      </c>
      <c r="EH23" s="49"/>
      <c r="EI23" s="49"/>
      <c r="EJ23" s="49"/>
      <c r="EK23" s="49"/>
      <c r="EL23" s="49"/>
      <c r="EM23" s="49"/>
      <c r="EN23" s="49"/>
      <c r="EO23" s="49"/>
      <c r="EP23" s="49">
        <v>0</v>
      </c>
      <c r="EQ23" s="49"/>
      <c r="ER23" s="49"/>
      <c r="ES23" s="49"/>
      <c r="ET23" s="49"/>
      <c r="EU23" s="49"/>
      <c r="EV23" s="49"/>
      <c r="EW23" s="49"/>
      <c r="EX23" s="49"/>
      <c r="EY23" s="49">
        <v>0</v>
      </c>
      <c r="EZ23" s="49"/>
      <c r="FA23" s="49"/>
      <c r="FB23" s="49"/>
      <c r="FC23" s="49"/>
      <c r="FD23" s="49"/>
      <c r="FE23" s="49"/>
      <c r="FF23" s="49"/>
      <c r="FG23" s="49"/>
      <c r="FH23" s="27">
        <f t="shared" si="0"/>
        <v>0</v>
      </c>
    </row>
    <row r="25" spans="1:164" ht="15.75">
      <c r="A25" s="38" t="s">
        <v>68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</row>
  </sheetData>
  <sheetProtection/>
  <mergeCells count="134">
    <mergeCell ref="A25:FH25"/>
    <mergeCell ref="BM20:BU20"/>
    <mergeCell ref="BV20:CD20"/>
    <mergeCell ref="CE20:CM20"/>
    <mergeCell ref="CN20:CV20"/>
    <mergeCell ref="DX20:EF20"/>
    <mergeCell ref="CW20:DE20"/>
    <mergeCell ref="BD22:BL22"/>
    <mergeCell ref="BD23:BL23"/>
    <mergeCell ref="BM22:BU22"/>
    <mergeCell ref="FH14:FH15"/>
    <mergeCell ref="EP19:EX19"/>
    <mergeCell ref="EY19:FG19"/>
    <mergeCell ref="EY18:FG18"/>
    <mergeCell ref="DO19:DW19"/>
    <mergeCell ref="DX19:EF19"/>
    <mergeCell ref="EG19:EO19"/>
    <mergeCell ref="DX18:EF18"/>
    <mergeCell ref="EG18:EO18"/>
    <mergeCell ref="EP18:EX18"/>
    <mergeCell ref="BV19:CD19"/>
    <mergeCell ref="CE19:CM19"/>
    <mergeCell ref="CN19:CV19"/>
    <mergeCell ref="CW19:DE19"/>
    <mergeCell ref="DF19:DN19"/>
    <mergeCell ref="CN18:CV18"/>
    <mergeCell ref="CW18:DE18"/>
    <mergeCell ref="DF18:DN18"/>
    <mergeCell ref="EP17:EX17"/>
    <mergeCell ref="EY17:FG17"/>
    <mergeCell ref="CN17:CV17"/>
    <mergeCell ref="CW17:DE17"/>
    <mergeCell ref="DF17:DN17"/>
    <mergeCell ref="DO17:DW17"/>
    <mergeCell ref="DX17:EF17"/>
    <mergeCell ref="EG17:EO17"/>
    <mergeCell ref="DX16:EF16"/>
    <mergeCell ref="EG16:EO16"/>
    <mergeCell ref="EP16:EX16"/>
    <mergeCell ref="EY16:FG16"/>
    <mergeCell ref="DX15:EF15"/>
    <mergeCell ref="EG15:EO15"/>
    <mergeCell ref="EP15:EX15"/>
    <mergeCell ref="EY15:FG15"/>
    <mergeCell ref="CN15:CV15"/>
    <mergeCell ref="CW15:DE15"/>
    <mergeCell ref="DF15:DN15"/>
    <mergeCell ref="DO15:DW15"/>
    <mergeCell ref="CE15:CM15"/>
    <mergeCell ref="BM16:BU16"/>
    <mergeCell ref="BV16:CD16"/>
    <mergeCell ref="CE16:CM16"/>
    <mergeCell ref="CW16:DE16"/>
    <mergeCell ref="DF16:DN16"/>
    <mergeCell ref="BM15:BU15"/>
    <mergeCell ref="BV15:CD15"/>
    <mergeCell ref="BM17:BU17"/>
    <mergeCell ref="BV17:CD17"/>
    <mergeCell ref="BM18:BU18"/>
    <mergeCell ref="BV18:CD18"/>
    <mergeCell ref="BV22:CD22"/>
    <mergeCell ref="A21:F21"/>
    <mergeCell ref="A22:F22"/>
    <mergeCell ref="A23:F23"/>
    <mergeCell ref="BD15:BL15"/>
    <mergeCell ref="BD16:BL16"/>
    <mergeCell ref="BD17:BL17"/>
    <mergeCell ref="BD18:BL18"/>
    <mergeCell ref="BD19:BL19"/>
    <mergeCell ref="BD20:BL20"/>
    <mergeCell ref="A20:F20"/>
    <mergeCell ref="DF20:DN20"/>
    <mergeCell ref="DO20:DW20"/>
    <mergeCell ref="A16:F16"/>
    <mergeCell ref="A17:F17"/>
    <mergeCell ref="CE17:CM17"/>
    <mergeCell ref="CN16:CV16"/>
    <mergeCell ref="DO18:DW18"/>
    <mergeCell ref="H19:BB19"/>
    <mergeCell ref="BM19:BU19"/>
    <mergeCell ref="BV21:CD21"/>
    <mergeCell ref="CE21:CM21"/>
    <mergeCell ref="CN21:CV21"/>
    <mergeCell ref="CW21:DE21"/>
    <mergeCell ref="DF21:DN21"/>
    <mergeCell ref="BD21:BL21"/>
    <mergeCell ref="DO21:DW21"/>
    <mergeCell ref="CE22:CM22"/>
    <mergeCell ref="CN22:CV22"/>
    <mergeCell ref="CW22:DE22"/>
    <mergeCell ref="DF22:DN22"/>
    <mergeCell ref="DO22:DW22"/>
    <mergeCell ref="BM23:BU23"/>
    <mergeCell ref="BV23:CD23"/>
    <mergeCell ref="CE23:CM23"/>
    <mergeCell ref="CN23:CV23"/>
    <mergeCell ref="CW23:DE23"/>
    <mergeCell ref="DF23:DN23"/>
    <mergeCell ref="EY20:FG20"/>
    <mergeCell ref="DX22:EF22"/>
    <mergeCell ref="EG22:EO22"/>
    <mergeCell ref="EP22:EX22"/>
    <mergeCell ref="EY22:FG22"/>
    <mergeCell ref="EG20:EO20"/>
    <mergeCell ref="DO23:DW23"/>
    <mergeCell ref="H21:BB21"/>
    <mergeCell ref="BD14:FG14"/>
    <mergeCell ref="G14:BC15"/>
    <mergeCell ref="H16:BB16"/>
    <mergeCell ref="H17:BB17"/>
    <mergeCell ref="DX21:EF21"/>
    <mergeCell ref="DO16:DW16"/>
    <mergeCell ref="H23:BB23"/>
    <mergeCell ref="EP20:EX20"/>
    <mergeCell ref="DX23:EF23"/>
    <mergeCell ref="EG23:EO23"/>
    <mergeCell ref="EP23:EX23"/>
    <mergeCell ref="EY23:FG23"/>
    <mergeCell ref="H20:BB20"/>
    <mergeCell ref="BM21:BU21"/>
    <mergeCell ref="EG21:EO21"/>
    <mergeCell ref="EP21:EX21"/>
    <mergeCell ref="EY21:FG21"/>
    <mergeCell ref="H22:BB22"/>
    <mergeCell ref="A19:F19"/>
    <mergeCell ref="A8:FG8"/>
    <mergeCell ref="A9:FG9"/>
    <mergeCell ref="DH10:DO10"/>
    <mergeCell ref="BH11:DO11"/>
    <mergeCell ref="BH12:DO12"/>
    <mergeCell ref="H18:BB18"/>
    <mergeCell ref="A14:F15"/>
    <mergeCell ref="A18:F18"/>
    <mergeCell ref="CE18:CM18"/>
  </mergeCells>
  <printOptions/>
  <pageMargins left="0.2362204724409449" right="0.2362204724409449" top="0.7874015748031497" bottom="0.3937007874015748" header="0.1968503937007874" footer="0.1968503937007874"/>
  <pageSetup fitToHeight="1" fitToWidth="1"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2022-04-05T09:54:16Z</cp:lastPrinted>
  <dcterms:created xsi:type="dcterms:W3CDTF">2011-01-28T08:18:11Z</dcterms:created>
  <dcterms:modified xsi:type="dcterms:W3CDTF">2023-05-25T09:47:16Z</dcterms:modified>
  <cp:category/>
  <cp:version/>
  <cp:contentType/>
  <cp:contentStatus/>
</cp:coreProperties>
</file>